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Sayfa2!#REF!</definedName>
    <definedName name="_xlnm.Print_Area" localSheetId="0">Sayfa2!$A$4:$M$21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2"/>
  <c r="K13"/>
  <c r="I13"/>
  <c r="E13"/>
  <c r="K5"/>
  <c r="K12"/>
  <c r="K4"/>
  <c r="K8"/>
  <c r="K11"/>
  <c r="K15"/>
  <c r="K10"/>
  <c r="K6"/>
  <c r="K14"/>
  <c r="I5"/>
  <c r="I12"/>
  <c r="I4"/>
  <c r="I8"/>
  <c r="I11"/>
  <c r="I15"/>
  <c r="I10"/>
  <c r="I6"/>
  <c r="I14"/>
  <c r="G5"/>
  <c r="G12"/>
  <c r="G4"/>
  <c r="G8"/>
  <c r="G11"/>
  <c r="G15"/>
  <c r="G10"/>
  <c r="G6"/>
  <c r="G14"/>
  <c r="E5"/>
  <c r="E12"/>
  <c r="E4"/>
  <c r="E8"/>
  <c r="E11"/>
  <c r="E15"/>
  <c r="E10"/>
  <c r="E6"/>
  <c r="E14"/>
  <c r="K7"/>
  <c r="I7"/>
  <c r="G7"/>
  <c r="E7"/>
  <c r="I17"/>
  <c r="G17"/>
  <c r="E17"/>
  <c r="I16"/>
  <c r="G16"/>
  <c r="E16"/>
  <c r="I18"/>
  <c r="G18"/>
  <c r="E18"/>
  <c r="K9"/>
  <c r="I9"/>
  <c r="G9"/>
  <c r="E9"/>
  <c r="L13" l="1"/>
  <c r="L15"/>
  <c r="L18"/>
  <c r="L14"/>
  <c r="L6"/>
  <c r="L10"/>
  <c r="L11"/>
  <c r="L8"/>
  <c r="L4"/>
  <c r="L12"/>
  <c r="L5"/>
  <c r="L7"/>
  <c r="L17"/>
  <c r="L16"/>
  <c r="L9"/>
</calcChain>
</file>

<file path=xl/sharedStrings.xml><?xml version="1.0" encoding="utf-8"?>
<sst xmlns="http://schemas.openxmlformats.org/spreadsheetml/2006/main" count="69" uniqueCount="54">
  <si>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</si>
  <si>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</si>
  <si>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</si>
  <si>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</si>
  <si>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</si>
  <si>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</si>
  <si>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</si>
  <si>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</si>
  <si>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</si>
  <si>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</si>
  <si>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</si>
  <si>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</si>
  <si>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</si>
  <si>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</si>
  <si>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</si>
  <si>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</si>
  <si>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 xml:space="preserve">MALATYA TURGUT ÖZAL ÜNİVERSİTESİ
LİSANSÜSTÜ EĞİTİM ENSTİTÜSÜ
2023-2024 GÜZ DÖNEMİ
İŞLETME ANABİLİM DALI ( TEZLİ)  YÜKSEK LİSANS
SONUÇLARI
</t>
  </si>
  <si>
    <t>NE*** OK***</t>
  </si>
  <si>
    <t>SA*** SU***  BA***</t>
  </si>
  <si>
    <t>*******9140</t>
  </si>
  <si>
    <t>*******4658</t>
  </si>
  <si>
    <t>Eksik Evrak.</t>
  </si>
  <si>
    <t xml:space="preserve">AL*** ÇE*** </t>
  </si>
  <si>
    <t>AY*** ER***</t>
  </si>
  <si>
    <t>EB*** Şİ***</t>
  </si>
  <si>
    <t>ÖZ*** NU*** AS***</t>
  </si>
  <si>
    <t>HE*** KU***</t>
  </si>
  <si>
    <t>HA*** GÜ***</t>
  </si>
  <si>
    <t>BE*** AL***</t>
  </si>
  <si>
    <t>TÜ*** ÖZ***</t>
  </si>
  <si>
    <t xml:space="preserve">TU***  CÜ*** </t>
  </si>
  <si>
    <t>RA*** BU*** TÜ***</t>
  </si>
  <si>
    <t>ES*** ÖZ***</t>
  </si>
  <si>
    <t>İL*** PI***</t>
  </si>
  <si>
    <t>DE*** GÜ***</t>
  </si>
  <si>
    <t>FA***  NU***AT***</t>
  </si>
  <si>
    <t>RE*** BO***</t>
  </si>
  <si>
    <t>*******4382</t>
  </si>
  <si>
    <t>*******2154</t>
  </si>
  <si>
    <t>*******8772</t>
  </si>
  <si>
    <t>*******5446</t>
  </si>
  <si>
    <t>*******9620</t>
  </si>
  <si>
    <t>*******0530</t>
  </si>
  <si>
    <t>*******6384</t>
  </si>
  <si>
    <t>*******4746</t>
  </si>
  <si>
    <t>*******4918</t>
  </si>
  <si>
    <t>*******5568</t>
  </si>
  <si>
    <t>*******7690</t>
  </si>
  <si>
    <t>*******4072</t>
  </si>
  <si>
    <t>*******3090</t>
  </si>
  <si>
    <t>*******3220</t>
  </si>
  <si>
    <t>*******2520</t>
  </si>
  <si>
    <t>KAZANAMADI (Bilim sınavına girmedi)</t>
  </si>
  <si>
    <t xml:space="preserve">KAZANDI 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</si>
</sst>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A3A3A"/>
      <name val="Times New Roman"/>
      <family val="1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2" fillId="2" borderId="6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1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2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64" fontId="4" fillId="4" borderId="5" xfId="0" applyNumberFormat="1" applyFont="1" applyFill="1" applyBorder="1" applyAlignment="1">
      <alignment horizontal="left" vertical="center"/>
    </xf>
    <xf numFmtId="2" fontId="4" fillId="4" borderId="5" xfId="0" applyNumberFormat="1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2" fontId="6" fillId="4" borderId="5" xfId="0" applyNumberFormat="1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left" vertical="center"/>
    </xf>
    <xf numFmtId="164" fontId="6" fillId="4" borderId="5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21"/>
  <sheetViews>
    <sheetView tabSelected="1" workbookViewId="0">
      <selection sqref="A1:M3"/>
    </sheetView>
  </sheetViews>
  <sheetFormatPr defaultColWidth="9.140625" defaultRowHeight="25.5" customHeight="1"/>
  <cols>
    <col min="1" max="1" width="3.7109375" style="2" customWidth="1"/>
    <col min="2" max="2" width="22.140625" style="4" bestFit="1" customWidth="1"/>
    <col min="3" max="3" width="15.140625" style="2" customWidth="1"/>
    <col min="4" max="5" width="13.85546875" style="2" customWidth="1"/>
    <col min="6" max="6" width="14.140625" style="2" customWidth="1"/>
    <col min="7" max="7" width="14.42578125" style="2" customWidth="1"/>
    <col min="8" max="8" width="11.42578125" style="2" customWidth="1"/>
    <col min="9" max="9" width="15.28515625" style="2" customWidth="1"/>
    <col min="10" max="10" width="16" style="2" customWidth="1"/>
    <col min="11" max="11" width="16.7109375" style="2" customWidth="1"/>
    <col min="12" max="12" width="28.7109375" style="2" customWidth="1"/>
    <col min="13" max="13" width="41.42578125" style="3" customWidth="1"/>
    <col min="14" max="14" width="6.140625" style="2" hidden="1" customWidth="1"/>
    <col min="15" max="15" width="9.42578125" style="2" hidden="1" customWidth="1"/>
    <col min="16" max="16" width="6.42578125" style="1" hidden="1" customWidth="1"/>
    <col min="17" max="21" width="6.140625" style="1" hidden="1" customWidth="1"/>
    <col min="22" max="22" width="8" style="1" hidden="1" customWidth="1"/>
    <col min="23" max="25" width="6.140625" style="1" hidden="1" customWidth="1"/>
    <col min="26" max="53" width="9.140625" style="27"/>
    <col min="54" max="16384" width="9.140625" style="1"/>
  </cols>
  <sheetData>
    <row r="1" spans="1:53" ht="81" customHeight="1">
      <c r="A1" s="49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53" ht="51" customHeight="1">
      <c r="A2" s="58" t="s">
        <v>2</v>
      </c>
      <c r="B2" s="56" t="s">
        <v>3</v>
      </c>
      <c r="C2" s="54" t="s">
        <v>1</v>
      </c>
      <c r="D2" s="52" t="s">
        <v>4</v>
      </c>
      <c r="E2" s="53"/>
      <c r="F2" s="52" t="s">
        <v>6</v>
      </c>
      <c r="G2" s="53"/>
      <c r="H2" s="52" t="s">
        <v>7</v>
      </c>
      <c r="I2" s="53"/>
      <c r="J2" s="52" t="s">
        <v>9</v>
      </c>
      <c r="K2" s="53"/>
      <c r="L2" s="54" t="s">
        <v>10</v>
      </c>
      <c r="M2" s="54" t="s">
        <v>0</v>
      </c>
    </row>
    <row r="3" spans="1:53" ht="40.5" customHeight="1">
      <c r="A3" s="59"/>
      <c r="B3" s="57"/>
      <c r="C3" s="55"/>
      <c r="D3" s="5" t="s">
        <v>5</v>
      </c>
      <c r="E3" s="6" t="s">
        <v>11</v>
      </c>
      <c r="F3" s="5" t="s">
        <v>5</v>
      </c>
      <c r="G3" s="6" t="s">
        <v>12</v>
      </c>
      <c r="H3" s="5" t="s">
        <v>8</v>
      </c>
      <c r="I3" s="5" t="s">
        <v>13</v>
      </c>
      <c r="J3" s="10" t="s">
        <v>14</v>
      </c>
      <c r="K3" s="5" t="s">
        <v>15</v>
      </c>
      <c r="L3" s="55"/>
      <c r="M3" s="55"/>
    </row>
    <row r="4" spans="1:53" s="9" customFormat="1" ht="24" customHeight="1">
      <c r="A4" s="45">
        <v>1</v>
      </c>
      <c r="B4" s="19" t="s">
        <v>29</v>
      </c>
      <c r="C4" s="19" t="s">
        <v>44</v>
      </c>
      <c r="D4" s="19">
        <v>68.558199999999999</v>
      </c>
      <c r="E4" s="11">
        <f>D4*0.5</f>
        <v>34.2791</v>
      </c>
      <c r="F4" s="19"/>
      <c r="G4" s="11">
        <f>F4*0.2</f>
        <v>0</v>
      </c>
      <c r="H4" s="19">
        <v>70.13</v>
      </c>
      <c r="I4" s="11">
        <f>H4*0.2</f>
        <v>14.026</v>
      </c>
      <c r="J4" s="19">
        <v>90</v>
      </c>
      <c r="K4" s="14">
        <f>J4*0.1</f>
        <v>9</v>
      </c>
      <c r="L4" s="15">
        <f>E4+G4+I4+K4</f>
        <v>57.305099999999996</v>
      </c>
      <c r="M4" s="19" t="s">
        <v>53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29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</row>
    <row r="5" spans="1:53" s="8" customFormat="1" ht="25.5" customHeight="1">
      <c r="A5" s="45">
        <v>2</v>
      </c>
      <c r="B5" s="19" t="s">
        <v>27</v>
      </c>
      <c r="C5" s="19" t="s">
        <v>42</v>
      </c>
      <c r="D5" s="20">
        <v>66.132419999999996</v>
      </c>
      <c r="E5" s="11">
        <f>D5*0.5</f>
        <v>33.066209999999998</v>
      </c>
      <c r="F5" s="19"/>
      <c r="G5" s="11">
        <f>F5*0.2</f>
        <v>0</v>
      </c>
      <c r="H5" s="19">
        <v>73.209999999999994</v>
      </c>
      <c r="I5" s="11">
        <f>H5*0.2</f>
        <v>14.641999999999999</v>
      </c>
      <c r="J5" s="19">
        <v>95</v>
      </c>
      <c r="K5" s="14">
        <f>J5*0.1</f>
        <v>9.5</v>
      </c>
      <c r="L5" s="15">
        <f>E5+G5+I5+K5</f>
        <v>57.208209999999994</v>
      </c>
      <c r="M5" s="19" t="s">
        <v>53</v>
      </c>
      <c r="N5" s="7"/>
      <c r="O5" s="7"/>
      <c r="Z5" s="29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</row>
    <row r="6" spans="1:53" s="8" customFormat="1" ht="25.5" customHeight="1">
      <c r="A6" s="45">
        <v>3</v>
      </c>
      <c r="B6" s="19" t="s">
        <v>34</v>
      </c>
      <c r="C6" s="20" t="s">
        <v>49</v>
      </c>
      <c r="D6" s="20">
        <v>58.153260000000003</v>
      </c>
      <c r="E6" s="11">
        <f>D6*0.5</f>
        <v>29.076630000000002</v>
      </c>
      <c r="F6" s="19">
        <v>15</v>
      </c>
      <c r="G6" s="11">
        <f>F6*0.2</f>
        <v>3</v>
      </c>
      <c r="H6" s="19">
        <v>77.13</v>
      </c>
      <c r="I6" s="11">
        <f>H6*0.2</f>
        <v>15.426</v>
      </c>
      <c r="J6" s="19">
        <v>95</v>
      </c>
      <c r="K6" s="14">
        <f>J6*0.1</f>
        <v>9.5</v>
      </c>
      <c r="L6" s="15">
        <f>E6+G6+I6+K6</f>
        <v>57.002630000000003</v>
      </c>
      <c r="M6" s="19" t="s">
        <v>53</v>
      </c>
      <c r="N6" s="7"/>
      <c r="Z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</row>
    <row r="7" spans="1:53" s="8" customFormat="1" ht="25.5" customHeight="1">
      <c r="A7" s="45">
        <v>4</v>
      </c>
      <c r="B7" s="20" t="s">
        <v>26</v>
      </c>
      <c r="C7" s="20" t="s">
        <v>41</v>
      </c>
      <c r="D7" s="11">
        <v>61.033940000000001</v>
      </c>
      <c r="E7" s="11">
        <f>D7*0.5</f>
        <v>30.516970000000001</v>
      </c>
      <c r="F7" s="12"/>
      <c r="G7" s="11">
        <f>F7*0.2</f>
        <v>0</v>
      </c>
      <c r="H7" s="13">
        <v>80.400000000000006</v>
      </c>
      <c r="I7" s="11">
        <f>H7*0.2</f>
        <v>16.080000000000002</v>
      </c>
      <c r="J7" s="12">
        <v>95</v>
      </c>
      <c r="K7" s="14">
        <f>J7*0.1</f>
        <v>9.5</v>
      </c>
      <c r="L7" s="15">
        <f>E7+G7+I7+K7</f>
        <v>56.096969999999999</v>
      </c>
      <c r="M7" s="19" t="s">
        <v>53</v>
      </c>
      <c r="N7" s="7"/>
      <c r="O7" s="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</row>
    <row r="8" spans="1:53" ht="25.5" customHeight="1">
      <c r="A8" s="45">
        <v>5</v>
      </c>
      <c r="B8" s="20" t="s">
        <v>30</v>
      </c>
      <c r="C8" s="20" t="s">
        <v>45</v>
      </c>
      <c r="D8" s="19">
        <v>63.071120000000001</v>
      </c>
      <c r="E8" s="11">
        <f>D8*0.5</f>
        <v>31.53556</v>
      </c>
      <c r="F8" s="19"/>
      <c r="G8" s="11">
        <f>F8*0.2</f>
        <v>0</v>
      </c>
      <c r="H8" s="19">
        <v>71.760000000000005</v>
      </c>
      <c r="I8" s="11">
        <f>H8*0.2</f>
        <v>14.352000000000002</v>
      </c>
      <c r="J8" s="19">
        <v>100</v>
      </c>
      <c r="K8" s="14">
        <f>J8*0.1</f>
        <v>10</v>
      </c>
      <c r="L8" s="15">
        <f>E8+G8+I8+K8</f>
        <v>55.887560000000001</v>
      </c>
      <c r="M8" s="19" t="s">
        <v>53</v>
      </c>
    </row>
    <row r="9" spans="1:53" ht="25.5" customHeight="1">
      <c r="A9" s="45">
        <v>6</v>
      </c>
      <c r="B9" s="13" t="s">
        <v>22</v>
      </c>
      <c r="C9" s="21" t="s">
        <v>37</v>
      </c>
      <c r="D9" s="20">
        <v>57.333570000000002</v>
      </c>
      <c r="E9" s="11">
        <f>D9*0.5</f>
        <v>28.666785000000001</v>
      </c>
      <c r="F9" s="19">
        <v>15</v>
      </c>
      <c r="G9" s="11">
        <f>F9*0.2</f>
        <v>3</v>
      </c>
      <c r="H9" s="19">
        <v>69.66</v>
      </c>
      <c r="I9" s="11">
        <f>H9*0.2</f>
        <v>13.932</v>
      </c>
      <c r="J9" s="12">
        <v>95</v>
      </c>
      <c r="K9" s="14">
        <f>J9*0.1</f>
        <v>9.5</v>
      </c>
      <c r="L9" s="15">
        <f>E9+G9+I9+K9</f>
        <v>55.098784999999999</v>
      </c>
      <c r="M9" s="19" t="s">
        <v>53</v>
      </c>
    </row>
    <row r="10" spans="1:53" ht="25.5" customHeight="1">
      <c r="A10" s="45">
        <v>7</v>
      </c>
      <c r="B10" s="19" t="s">
        <v>33</v>
      </c>
      <c r="C10" s="20" t="s">
        <v>48</v>
      </c>
      <c r="D10" s="20">
        <v>61.735250000000001</v>
      </c>
      <c r="E10" s="11">
        <f>D10*0.5</f>
        <v>30.867625</v>
      </c>
      <c r="F10" s="19"/>
      <c r="G10" s="11">
        <f>F10*0.2</f>
        <v>0</v>
      </c>
      <c r="H10" s="19">
        <v>70.13</v>
      </c>
      <c r="I10" s="11">
        <f>H10*0.2</f>
        <v>14.026</v>
      </c>
      <c r="J10" s="19">
        <v>95</v>
      </c>
      <c r="K10" s="14">
        <f>J10*0.1</f>
        <v>9.5</v>
      </c>
      <c r="L10" s="15">
        <f>E10+G10+I10+K10</f>
        <v>54.393625</v>
      </c>
      <c r="M10" s="19" t="s">
        <v>53</v>
      </c>
    </row>
    <row r="11" spans="1:53" ht="25.5" customHeight="1">
      <c r="A11" s="45">
        <v>8</v>
      </c>
      <c r="B11" s="19" t="s">
        <v>31</v>
      </c>
      <c r="C11" s="19" t="s">
        <v>46</v>
      </c>
      <c r="D11" s="20">
        <v>58.16525</v>
      </c>
      <c r="E11" s="11">
        <f>D11*0.5</f>
        <v>29.082625</v>
      </c>
      <c r="F11" s="19">
        <v>17.5</v>
      </c>
      <c r="G11" s="11">
        <f>F11*0.2</f>
        <v>3.5</v>
      </c>
      <c r="H11" s="19">
        <v>54.03</v>
      </c>
      <c r="I11" s="11">
        <f>H11*0.2</f>
        <v>10.806000000000001</v>
      </c>
      <c r="J11" s="19">
        <v>100</v>
      </c>
      <c r="K11" s="14">
        <f>J11*0.1</f>
        <v>10</v>
      </c>
      <c r="L11" s="15">
        <f>E11+G11+I11+K11</f>
        <v>53.388625000000005</v>
      </c>
      <c r="M11" s="19" t="s">
        <v>53</v>
      </c>
    </row>
    <row r="12" spans="1:53" ht="25.5" customHeight="1">
      <c r="A12" s="45">
        <v>9</v>
      </c>
      <c r="B12" s="19" t="s">
        <v>28</v>
      </c>
      <c r="C12" s="20" t="s">
        <v>43</v>
      </c>
      <c r="D12" s="20">
        <v>59.361649999999997</v>
      </c>
      <c r="E12" s="11">
        <f>D12*0.5</f>
        <v>29.680824999999999</v>
      </c>
      <c r="F12" s="19"/>
      <c r="G12" s="11">
        <f>F12*0.2</f>
        <v>0</v>
      </c>
      <c r="H12" s="19">
        <v>64.53</v>
      </c>
      <c r="I12" s="11">
        <f>H12*0.2</f>
        <v>12.906000000000001</v>
      </c>
      <c r="J12" s="19">
        <v>100</v>
      </c>
      <c r="K12" s="14">
        <f>J12*0.1</f>
        <v>10</v>
      </c>
      <c r="L12" s="15">
        <f>E12+G12+I12+K12</f>
        <v>52.586824999999997</v>
      </c>
      <c r="M12" s="19" t="s">
        <v>53</v>
      </c>
    </row>
    <row r="13" spans="1:53" ht="25.5" customHeight="1">
      <c r="A13" s="45">
        <v>10</v>
      </c>
      <c r="B13" s="19" t="s">
        <v>36</v>
      </c>
      <c r="C13" s="20" t="s">
        <v>51</v>
      </c>
      <c r="D13" s="19">
        <v>61.961669999999998</v>
      </c>
      <c r="E13" s="11">
        <f>D13*0.5</f>
        <v>30.980834999999999</v>
      </c>
      <c r="F13" s="19"/>
      <c r="G13" s="11">
        <f>F13*0.2</f>
        <v>0</v>
      </c>
      <c r="H13" s="19">
        <v>55.91</v>
      </c>
      <c r="I13" s="11">
        <f>H13*0.2</f>
        <v>11.182</v>
      </c>
      <c r="J13" s="19">
        <v>90</v>
      </c>
      <c r="K13" s="14">
        <f>J13*0.1</f>
        <v>9</v>
      </c>
      <c r="L13" s="15">
        <f>E13+G13+I13+K13</f>
        <v>51.162835000000001</v>
      </c>
      <c r="M13" s="19" t="s">
        <v>53</v>
      </c>
    </row>
    <row r="14" spans="1:53" ht="23.25" customHeight="1">
      <c r="A14" s="45">
        <v>11</v>
      </c>
      <c r="B14" s="19" t="s">
        <v>35</v>
      </c>
      <c r="C14" s="20" t="s">
        <v>50</v>
      </c>
      <c r="D14" s="19">
        <v>58.559489999999997</v>
      </c>
      <c r="E14" s="11">
        <f>D14*0.5</f>
        <v>29.279744999999998</v>
      </c>
      <c r="F14" s="19"/>
      <c r="G14" s="11">
        <f>F14*0.2</f>
        <v>0</v>
      </c>
      <c r="H14" s="19">
        <v>55.43</v>
      </c>
      <c r="I14" s="11">
        <f>H14*0.2</f>
        <v>11.086</v>
      </c>
      <c r="J14" s="19">
        <v>100</v>
      </c>
      <c r="K14" s="14">
        <f>J14*0.1</f>
        <v>10</v>
      </c>
      <c r="L14" s="15">
        <f>E14+G14+I14+K14</f>
        <v>50.365744999999997</v>
      </c>
      <c r="M14" s="19" t="s">
        <v>53</v>
      </c>
    </row>
    <row r="15" spans="1:53" ht="23.25" customHeight="1">
      <c r="A15" s="45">
        <v>12</v>
      </c>
      <c r="B15" s="19" t="s">
        <v>32</v>
      </c>
      <c r="C15" s="20" t="s">
        <v>47</v>
      </c>
      <c r="D15" s="20">
        <v>56.700470000000003</v>
      </c>
      <c r="E15" s="11">
        <f>D15*0.5</f>
        <v>28.350235000000001</v>
      </c>
      <c r="F15" s="19"/>
      <c r="G15" s="11">
        <f>F15*0.2</f>
        <v>0</v>
      </c>
      <c r="H15" s="19">
        <v>58.58</v>
      </c>
      <c r="I15" s="11">
        <f>H15*0.2</f>
        <v>11.716000000000001</v>
      </c>
      <c r="J15" s="19">
        <v>100</v>
      </c>
      <c r="K15" s="14">
        <f>J15*0.1</f>
        <v>10</v>
      </c>
      <c r="L15" s="15">
        <f>E15+G15+I15+K15</f>
        <v>50.066235000000006</v>
      </c>
      <c r="M15" s="19" t="s">
        <v>53</v>
      </c>
    </row>
    <row r="16" spans="1:53" ht="23.25" customHeight="1">
      <c r="A16" s="45">
        <v>13</v>
      </c>
      <c r="B16" s="30" t="s">
        <v>24</v>
      </c>
      <c r="C16" s="30" t="s">
        <v>39</v>
      </c>
      <c r="D16" s="30">
        <v>68.12415</v>
      </c>
      <c r="E16" s="31">
        <f>D16*0.5</f>
        <v>34.062075</v>
      </c>
      <c r="F16" s="32"/>
      <c r="G16" s="31">
        <f>F16*0.2</f>
        <v>0</v>
      </c>
      <c r="H16" s="33">
        <v>81.56</v>
      </c>
      <c r="I16" s="31">
        <f>H16*0.2</f>
        <v>16.312000000000001</v>
      </c>
      <c r="J16" s="34"/>
      <c r="K16" s="35"/>
      <c r="L16" s="36">
        <f>E16+G16+I16+K16</f>
        <v>50.374075000000005</v>
      </c>
      <c r="M16" s="30" t="s">
        <v>52</v>
      </c>
    </row>
    <row r="17" spans="1:13" ht="23.25" customHeight="1">
      <c r="A17" s="45">
        <v>14</v>
      </c>
      <c r="B17" s="30" t="s">
        <v>25</v>
      </c>
      <c r="C17" s="30" t="s">
        <v>40</v>
      </c>
      <c r="D17" s="30">
        <v>55.56588</v>
      </c>
      <c r="E17" s="31">
        <f>D17*0.5</f>
        <v>27.78294</v>
      </c>
      <c r="F17" s="32"/>
      <c r="G17" s="31">
        <f>F17*0.2</f>
        <v>0</v>
      </c>
      <c r="H17" s="33">
        <v>77.13</v>
      </c>
      <c r="I17" s="31">
        <f>H17*0.2</f>
        <v>15.426</v>
      </c>
      <c r="J17" s="34"/>
      <c r="K17" s="35"/>
      <c r="L17" s="36">
        <f>E17+G17+I17+K17</f>
        <v>43.208939999999998</v>
      </c>
      <c r="M17" s="30" t="s">
        <v>52</v>
      </c>
    </row>
    <row r="18" spans="1:13" ht="28.5" customHeight="1">
      <c r="A18" s="45">
        <v>15</v>
      </c>
      <c r="B18" s="37" t="s">
        <v>23</v>
      </c>
      <c r="C18" s="37" t="s">
        <v>38</v>
      </c>
      <c r="D18" s="38">
        <v>55.511209999999998</v>
      </c>
      <c r="E18" s="39">
        <f>D18*0.5</f>
        <v>27.755604999999999</v>
      </c>
      <c r="F18" s="40"/>
      <c r="G18" s="39">
        <f>F18*0.2</f>
        <v>0</v>
      </c>
      <c r="H18" s="41">
        <v>61.5</v>
      </c>
      <c r="I18" s="39">
        <f>H18*0.2</f>
        <v>12.3</v>
      </c>
      <c r="J18" s="42"/>
      <c r="K18" s="43"/>
      <c r="L18" s="44">
        <f>E18+G18+I18+K18</f>
        <v>40.055605</v>
      </c>
      <c r="M18" s="37" t="s">
        <v>52</v>
      </c>
    </row>
    <row r="19" spans="1:13" ht="15.75" customHeight="1">
      <c r="A19" s="46"/>
      <c r="B19" s="22"/>
      <c r="C19" s="23"/>
      <c r="D19" s="22"/>
      <c r="E19" s="16"/>
      <c r="F19" s="22"/>
      <c r="G19" s="16"/>
      <c r="H19" s="22"/>
      <c r="I19" s="16"/>
      <c r="J19" s="22"/>
      <c r="K19" s="17"/>
      <c r="L19" s="18"/>
      <c r="M19" s="24"/>
    </row>
    <row r="20" spans="1:13" ht="25.5" customHeight="1">
      <c r="A20" s="47">
        <v>1</v>
      </c>
      <c r="B20" s="25" t="s">
        <v>17</v>
      </c>
      <c r="C20" s="25" t="s">
        <v>19</v>
      </c>
      <c r="D20" s="60" t="s">
        <v>21</v>
      </c>
      <c r="E20" s="61"/>
      <c r="F20" s="61"/>
      <c r="G20" s="61"/>
      <c r="H20" s="61"/>
      <c r="I20" s="61"/>
      <c r="J20" s="61"/>
      <c r="K20" s="61"/>
      <c r="L20" s="61"/>
      <c r="M20" s="62"/>
    </row>
    <row r="21" spans="1:13" ht="25.5" customHeight="1">
      <c r="A21" s="48">
        <v>2</v>
      </c>
      <c r="B21" s="26" t="s">
        <v>18</v>
      </c>
      <c r="C21" s="26" t="s">
        <v>20</v>
      </c>
      <c r="D21" s="60" t="s">
        <v>21</v>
      </c>
      <c r="E21" s="61"/>
      <c r="F21" s="61"/>
      <c r="G21" s="61"/>
      <c r="H21" s="61"/>
      <c r="I21" s="61"/>
      <c r="J21" s="61"/>
      <c r="K21" s="61"/>
      <c r="L21" s="61"/>
      <c r="M21" s="62"/>
    </row>
  </sheetData>
  <sortState ref="A1:M15">
    <sortCondition descending="1" ref="L1:L15"/>
  </sortState>
  <mergeCells count="10"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2023-09-18T05:53:25Z</dcterms:modified>
</cp:coreProperties>
</file>